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Hesabat MSFO\"/>
    </mc:Choice>
  </mc:AlternateContent>
  <bookViews>
    <workbookView xWindow="240" yWindow="15" windowWidth="19935" windowHeight="813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Лист1!$A$1:$B$45</definedName>
    <definedName name="_xlnm.Print_Area" localSheetId="2">Лист3!$A$1:$A$27</definedName>
  </definedNames>
  <calcPr calcId="162913"/>
</workbook>
</file>

<file path=xl/calcChain.xml><?xml version="1.0" encoding="utf-8"?>
<calcChain xmlns="http://schemas.openxmlformats.org/spreadsheetml/2006/main">
  <c r="C31" i="2" l="1"/>
  <c r="C20" i="2" l="1"/>
  <c r="C42" i="1" l="1"/>
  <c r="C35" i="1"/>
  <c r="C30" i="1"/>
  <c r="C21" i="1"/>
  <c r="C13" i="1"/>
  <c r="C23" i="1" l="1"/>
  <c r="C44" i="1"/>
  <c r="C45" i="1" s="1"/>
  <c r="B31" i="2"/>
  <c r="B13" i="1" l="1"/>
  <c r="B42" i="1" l="1"/>
  <c r="B20" i="2" l="1"/>
  <c r="B35" i="1" l="1"/>
  <c r="B30" i="1"/>
  <c r="B21" i="1"/>
  <c r="B44" i="1" l="1"/>
  <c r="B23" i="1"/>
  <c r="B45" i="1"/>
</calcChain>
</file>

<file path=xl/sharedStrings.xml><?xml version="1.0" encoding="utf-8"?>
<sst xmlns="http://schemas.openxmlformats.org/spreadsheetml/2006/main" count="102" uniqueCount="86">
  <si>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</si>
  <si>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</si>
  <si>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</si>
  <si>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</si>
  <si>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</si>
  <si>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</si>
  <si>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</si>
  <si>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</si>
  <si>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</si>
  <si>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</si>
  <si>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</si>
  <si>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</si>
  <si>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</si>
  <si>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</si>
  <si>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</si>
  <si>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</si>
  <si>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</si>
  <si>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</si>
  <si>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</si>
  <si>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</si>
  <si>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</si>
  <si>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</si>
  <si>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</si>
  <si>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</si>
  <si>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</si>
  <si>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</si>
  <si>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</si>
  <si>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</si>
  <si>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</si>
  <si>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</si>
  <si>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</si>
  <si>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</si>
  <si>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</si>
  <si>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</si>
  <si>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</si>
  <si>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</si>
  <si>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</si>
  <si>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</si>
  <si>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</si>
  <si>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</si>
  <si>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</si>
  <si>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</si>
  <si>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</si>
  <si>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</si>
  <si>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</si>
  <si>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</si>
  <si>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</si>
  <si>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</si>
  <si>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-</t>
  </si>
  <si>
    <t xml:space="preserve">Пул  вясаитляринин щярякяти щаггында щесабат 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</si>
  <si>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</si>
  <si>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</si>
  <si>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</si>
  <si>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</si>
  <si>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</si>
  <si>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</si>
  <si>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</si>
  <si>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</si>
  <si>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</si>
  <si>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</si>
  <si>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</si>
  <si>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</si>
  <si>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</si>
  <si>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</si>
  <si>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</si>
  <si>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</si>
  <si>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Ашаьыдакы маддяляр цзря баш верян dəyişikliklər</t>
  </si>
  <si>
    <t>Дивидентлярин  юдянилмяси</t>
  </si>
  <si>
    <t>(80000)</t>
  </si>
  <si>
    <t>(7316,77)</t>
  </si>
  <si>
    <t>(15137,58)</t>
  </si>
  <si>
    <t>(45762,71)</t>
  </si>
  <si>
    <t>(1380520,73)</t>
  </si>
  <si>
    <t>31  декабр  2019- ъu ил  тарихиня</t>
  </si>
  <si>
    <t>31  декабр  2019 - ъu iл  тарихиня</t>
  </si>
  <si>
    <t>(14330,50)</t>
  </si>
  <si>
    <t>(60864,42)</t>
  </si>
  <si>
    <t>(7165,25)</t>
  </si>
  <si>
    <t>(1740316,92)</t>
  </si>
  <si>
    <t>(55306,12)</t>
  </si>
  <si>
    <t>226955,20</t>
  </si>
  <si>
    <t>48857,53</t>
  </si>
  <si>
    <t>(96499,18)</t>
  </si>
  <si>
    <t>16224,79</t>
  </si>
  <si>
    <t>(804194,79)</t>
  </si>
  <si>
    <t>(724194,79)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</si>
</sst>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Az_Times_lat"/>
      <family val="1"/>
    </font>
    <font>
      <sz val="11"/>
      <color theme="1"/>
      <name val="Az_Times_lat"/>
      <family val="1"/>
    </font>
    <font>
      <sz val="12"/>
      <color theme="1"/>
      <name val="Az_Times_lat"/>
      <family val="1"/>
    </font>
    <font>
      <b/>
      <sz val="14"/>
      <color theme="1"/>
      <name val="Az_Times_lat"/>
      <family val="1"/>
    </font>
    <font>
      <b/>
      <sz val="13"/>
      <color theme="1"/>
      <name val="Az_Times_lat"/>
      <family val="1"/>
    </font>
    <font>
      <b/>
      <sz val="12"/>
      <color theme="1"/>
      <name val="Az_Times_lat"/>
      <family val="1"/>
    </font>
    <font>
      <b/>
      <sz val="11"/>
      <color theme="1"/>
      <name val="Az_Times_la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/>
    <xf numFmtId="0" fontId="5" fillId="3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3" fillId="4" borderId="1" xfId="0" applyFont="1" applyFill="1" applyBorder="1"/>
    <xf numFmtId="49" fontId="2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/>
    <xf numFmtId="4" fontId="3" fillId="0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4" fontId="3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topLeftCell="A22" zoomScaleNormal="100" workbookViewId="0">
      <selection activeCell="E40" sqref="E40"/>
    </sheetView>
  </sheetViews>
  <sheetFormatPr defaultRowHeight="14.25" x14ac:dyDescent="0.2"/>
  <cols>
    <col min="1" max="1" width="40.42578125" style="1" customWidth="1"/>
    <col min="2" max="3" width="20" style="1" customWidth="1"/>
    <col min="4" max="4" width="12.5703125" style="1" bestFit="1" customWidth="1"/>
    <col min="5" max="5" width="13.85546875" style="1" bestFit="1" customWidth="1"/>
    <col min="6" max="6" width="10.85546875" style="1" bestFit="1" customWidth="1"/>
    <col min="7" max="7" width="10.7109375" style="1" bestFit="1" customWidth="1"/>
    <col min="8" max="16384" width="9.140625" style="1"/>
  </cols>
  <sheetData>
    <row r="3" spans="1:5" ht="18" x14ac:dyDescent="0.25">
      <c r="A3" s="42" t="s">
        <v>0</v>
      </c>
      <c r="B3" s="42"/>
    </row>
    <row r="4" spans="1:5" ht="18" x14ac:dyDescent="0.25">
      <c r="A4" s="42" t="s">
        <v>28</v>
      </c>
      <c r="B4" s="42"/>
    </row>
    <row r="5" spans="1:5" ht="18" x14ac:dyDescent="0.25">
      <c r="A5" s="42" t="s">
        <v>74</v>
      </c>
      <c r="B5" s="42"/>
    </row>
    <row r="6" spans="1:5" ht="15" x14ac:dyDescent="0.2">
      <c r="A6" s="2"/>
      <c r="B6" s="2"/>
      <c r="C6" s="2"/>
    </row>
    <row r="7" spans="1:5" ht="18" x14ac:dyDescent="0.25">
      <c r="B7" s="3">
        <v>2018</v>
      </c>
      <c r="C7" s="3">
        <v>2019</v>
      </c>
    </row>
    <row r="8" spans="1:5" ht="18" x14ac:dyDescent="0.25">
      <c r="A8" s="4" t="s">
        <v>1</v>
      </c>
      <c r="B8" s="5"/>
      <c r="C8" s="5"/>
    </row>
    <row r="9" spans="1:5" ht="16.5" x14ac:dyDescent="0.25">
      <c r="A9" s="6" t="s">
        <v>2</v>
      </c>
      <c r="B9" s="7"/>
      <c r="C9" s="7"/>
    </row>
    <row r="10" spans="1:5" ht="15" x14ac:dyDescent="0.2">
      <c r="A10" s="8" t="s">
        <v>3</v>
      </c>
      <c r="B10" s="9" t="s">
        <v>48</v>
      </c>
      <c r="C10" s="9" t="s">
        <v>48</v>
      </c>
    </row>
    <row r="11" spans="1:5" ht="15" x14ac:dyDescent="0.2">
      <c r="A11" s="8" t="s">
        <v>4</v>
      </c>
      <c r="B11" s="9">
        <v>1530010.24</v>
      </c>
      <c r="C11" s="9">
        <v>1313601.3400000001</v>
      </c>
    </row>
    <row r="12" spans="1:5" ht="15" x14ac:dyDescent="0.2">
      <c r="A12" s="8" t="s">
        <v>57</v>
      </c>
      <c r="B12" s="9" t="s">
        <v>48</v>
      </c>
      <c r="C12" s="9" t="s">
        <v>48</v>
      </c>
    </row>
    <row r="13" spans="1:5" ht="15" x14ac:dyDescent="0.2">
      <c r="A13" s="10" t="s">
        <v>5</v>
      </c>
      <c r="B13" s="11">
        <f>B11</f>
        <v>1530010.24</v>
      </c>
      <c r="C13" s="11">
        <f>C11</f>
        <v>1313601.3400000001</v>
      </c>
    </row>
    <row r="14" spans="1:5" x14ac:dyDescent="0.2">
      <c r="A14" s="12"/>
      <c r="B14" s="13"/>
      <c r="C14" s="13"/>
    </row>
    <row r="15" spans="1:5" ht="15" x14ac:dyDescent="0.2">
      <c r="A15" s="14" t="s">
        <v>6</v>
      </c>
      <c r="B15" s="15"/>
      <c r="C15" s="15"/>
    </row>
    <row r="16" spans="1:5" ht="15" x14ac:dyDescent="0.2">
      <c r="A16" s="8" t="s">
        <v>7</v>
      </c>
      <c r="B16" s="9">
        <v>78070.7</v>
      </c>
      <c r="C16" s="9">
        <v>22764.58</v>
      </c>
      <c r="D16" s="16"/>
      <c r="E16" s="16"/>
    </row>
    <row r="17" spans="1:7" ht="15" x14ac:dyDescent="0.2">
      <c r="A17" s="8" t="s">
        <v>8</v>
      </c>
      <c r="B17" s="9">
        <v>225187.02</v>
      </c>
      <c r="C17" s="9">
        <v>450041.27</v>
      </c>
      <c r="D17" s="16"/>
      <c r="E17" s="16"/>
      <c r="F17" s="16"/>
    </row>
    <row r="18" spans="1:7" ht="15" x14ac:dyDescent="0.2">
      <c r="A18" s="8" t="s">
        <v>9</v>
      </c>
      <c r="B18" s="9">
        <v>51759.7</v>
      </c>
      <c r="C18" s="9">
        <v>67984.490000000005</v>
      </c>
      <c r="D18" s="16"/>
      <c r="E18" s="16"/>
      <c r="F18" s="16"/>
      <c r="G18" s="16"/>
    </row>
    <row r="19" spans="1:7" ht="15" x14ac:dyDescent="0.2">
      <c r="A19" s="8" t="s">
        <v>10</v>
      </c>
      <c r="B19" s="9">
        <v>4198.75</v>
      </c>
      <c r="C19" s="9">
        <v>6299.7</v>
      </c>
      <c r="D19" s="16"/>
      <c r="E19" s="16"/>
      <c r="F19" s="16"/>
    </row>
    <row r="20" spans="1:7" x14ac:dyDescent="0.2">
      <c r="A20" s="12"/>
      <c r="B20" s="13"/>
      <c r="C20" s="13"/>
      <c r="E20" s="16"/>
    </row>
    <row r="21" spans="1:7" ht="15" x14ac:dyDescent="0.2">
      <c r="A21" s="10" t="s">
        <v>11</v>
      </c>
      <c r="B21" s="11">
        <f>SUM(B16:B20)</f>
        <v>359216.17</v>
      </c>
      <c r="C21" s="11">
        <f>SUM(C16:C20)</f>
        <v>547090.04</v>
      </c>
      <c r="E21" s="16"/>
    </row>
    <row r="22" spans="1:7" x14ac:dyDescent="0.2">
      <c r="A22" s="12"/>
      <c r="B22" s="13"/>
      <c r="C22" s="13"/>
      <c r="G22" s="16"/>
    </row>
    <row r="23" spans="1:7" ht="18" x14ac:dyDescent="0.25">
      <c r="A23" s="4" t="s">
        <v>12</v>
      </c>
      <c r="B23" s="11">
        <f>B13+B21</f>
        <v>1889226.41</v>
      </c>
      <c r="C23" s="11">
        <f>C13+C21</f>
        <v>1860691.3800000001</v>
      </c>
    </row>
    <row r="24" spans="1:7" x14ac:dyDescent="0.2">
      <c r="A24" s="12"/>
      <c r="B24" s="13"/>
      <c r="C24" s="13"/>
    </row>
    <row r="25" spans="1:7" ht="18" x14ac:dyDescent="0.25">
      <c r="A25" s="4" t="s">
        <v>13</v>
      </c>
      <c r="B25" s="17"/>
      <c r="C25" s="17"/>
    </row>
    <row r="26" spans="1:7" ht="15" x14ac:dyDescent="0.2">
      <c r="A26" s="14" t="s">
        <v>15</v>
      </c>
      <c r="B26" s="15"/>
      <c r="C26" s="15"/>
    </row>
    <row r="27" spans="1:7" ht="15" x14ac:dyDescent="0.2">
      <c r="A27" s="8" t="s">
        <v>14</v>
      </c>
      <c r="B27" s="9">
        <v>10000</v>
      </c>
      <c r="C27" s="9">
        <v>10000</v>
      </c>
    </row>
    <row r="28" spans="1:7" ht="15" x14ac:dyDescent="0.2">
      <c r="A28" s="8" t="s">
        <v>16</v>
      </c>
      <c r="B28" s="9" t="s">
        <v>48</v>
      </c>
      <c r="C28" s="9" t="s">
        <v>48</v>
      </c>
    </row>
    <row r="29" spans="1:7" x14ac:dyDescent="0.2">
      <c r="A29" s="12"/>
      <c r="B29" s="13"/>
      <c r="C29" s="13"/>
    </row>
    <row r="30" spans="1:7" ht="15" x14ac:dyDescent="0.2">
      <c r="A30" s="10" t="s">
        <v>17</v>
      </c>
      <c r="B30" s="11">
        <f>SUM(B27:B29)</f>
        <v>10000</v>
      </c>
      <c r="C30" s="11">
        <f>SUM(C27:C29)</f>
        <v>10000</v>
      </c>
    </row>
    <row r="31" spans="1:7" x14ac:dyDescent="0.2">
      <c r="A31" s="12"/>
      <c r="B31" s="13"/>
      <c r="C31" s="13"/>
    </row>
    <row r="32" spans="1:7" ht="15" x14ac:dyDescent="0.2">
      <c r="A32" s="14" t="s">
        <v>18</v>
      </c>
      <c r="B32" s="15"/>
      <c r="C32" s="15"/>
    </row>
    <row r="33" spans="1:5" ht="15" x14ac:dyDescent="0.2">
      <c r="A33" s="8" t="s">
        <v>19</v>
      </c>
      <c r="B33" s="9">
        <v>1532891.39</v>
      </c>
      <c r="C33" s="9">
        <v>1467650.02</v>
      </c>
      <c r="D33" s="16"/>
      <c r="E33" s="16"/>
    </row>
    <row r="34" spans="1:5" x14ac:dyDescent="0.2">
      <c r="A34" s="12"/>
      <c r="B34" s="13"/>
      <c r="C34" s="13"/>
    </row>
    <row r="35" spans="1:5" ht="15" x14ac:dyDescent="0.2">
      <c r="A35" s="10" t="s">
        <v>20</v>
      </c>
      <c r="B35" s="11">
        <f>B33</f>
        <v>1532891.39</v>
      </c>
      <c r="C35" s="11">
        <f>C33</f>
        <v>1467650.02</v>
      </c>
      <c r="E35" s="16"/>
    </row>
    <row r="36" spans="1:5" x14ac:dyDescent="0.2">
      <c r="A36" s="12"/>
      <c r="B36" s="13"/>
      <c r="C36" s="13"/>
    </row>
    <row r="37" spans="1:5" ht="15" x14ac:dyDescent="0.2">
      <c r="A37" s="14" t="s">
        <v>21</v>
      </c>
      <c r="B37" s="15"/>
      <c r="C37" s="15"/>
    </row>
    <row r="38" spans="1:5" ht="15" x14ac:dyDescent="0.2">
      <c r="A38" s="18"/>
      <c r="B38" s="13"/>
      <c r="C38" s="13"/>
    </row>
    <row r="39" spans="1:5" ht="30" x14ac:dyDescent="0.2">
      <c r="A39" s="19" t="s">
        <v>22</v>
      </c>
      <c r="B39" s="9">
        <v>68751.929999999993</v>
      </c>
      <c r="C39" s="9">
        <v>56600.74</v>
      </c>
      <c r="D39" s="16"/>
      <c r="E39" s="16"/>
    </row>
    <row r="40" spans="1:5" ht="15" x14ac:dyDescent="0.2">
      <c r="A40" s="8" t="s">
        <v>23</v>
      </c>
      <c r="B40" s="9">
        <v>277583.09000000003</v>
      </c>
      <c r="C40" s="9">
        <v>326440.62</v>
      </c>
      <c r="D40" s="16"/>
      <c r="E40" s="16"/>
    </row>
    <row r="41" spans="1:5" x14ac:dyDescent="0.2">
      <c r="A41" s="12"/>
      <c r="B41" s="13"/>
      <c r="C41" s="13"/>
    </row>
    <row r="42" spans="1:5" ht="15" x14ac:dyDescent="0.2">
      <c r="A42" s="10" t="s">
        <v>24</v>
      </c>
      <c r="B42" s="11">
        <f>SUM(B39:B41)</f>
        <v>346335.02</v>
      </c>
      <c r="C42" s="11">
        <f>SUM(C39:C41)</f>
        <v>383041.36</v>
      </c>
    </row>
    <row r="43" spans="1:5" x14ac:dyDescent="0.2">
      <c r="A43" s="12"/>
      <c r="B43" s="13"/>
      <c r="C43" s="13"/>
      <c r="E43" s="16"/>
    </row>
    <row r="44" spans="1:5" ht="15" x14ac:dyDescent="0.2">
      <c r="A44" s="10" t="s">
        <v>25</v>
      </c>
      <c r="B44" s="20">
        <f>B35+B42</f>
        <v>1879226.41</v>
      </c>
      <c r="C44" s="20">
        <f>C35+C42</f>
        <v>1850691.38</v>
      </c>
      <c r="D44" s="16"/>
    </row>
    <row r="45" spans="1:5" ht="18" x14ac:dyDescent="0.25">
      <c r="A45" s="4" t="s">
        <v>26</v>
      </c>
      <c r="B45" s="11">
        <f>B30+B44</f>
        <v>1889226.41</v>
      </c>
      <c r="C45" s="11">
        <f>C30+C44</f>
        <v>1860691.38</v>
      </c>
    </row>
    <row r="46" spans="1:5" x14ac:dyDescent="0.2">
      <c r="B46" s="16"/>
      <c r="C46" s="16"/>
    </row>
    <row r="47" spans="1:5" x14ac:dyDescent="0.2">
      <c r="B47" s="16"/>
      <c r="C47" s="16"/>
    </row>
    <row r="48" spans="1:5" x14ac:dyDescent="0.2">
      <c r="B48" s="16"/>
      <c r="C48" s="16"/>
    </row>
    <row r="49" spans="2:3" x14ac:dyDescent="0.2">
      <c r="B49" s="16"/>
      <c r="C49" s="16"/>
    </row>
    <row r="50" spans="2:3" x14ac:dyDescent="0.2">
      <c r="B50" s="16"/>
      <c r="C50" s="16"/>
    </row>
    <row r="51" spans="2:3" x14ac:dyDescent="0.2">
      <c r="B51" s="16"/>
      <c r="C51" s="16"/>
    </row>
    <row r="52" spans="2:3" x14ac:dyDescent="0.2">
      <c r="B52" s="16"/>
      <c r="C52" s="16"/>
    </row>
    <row r="53" spans="2:3" x14ac:dyDescent="0.2">
      <c r="B53" s="16"/>
      <c r="C53" s="16"/>
    </row>
    <row r="54" spans="2:3" x14ac:dyDescent="0.2">
      <c r="B54" s="16"/>
      <c r="C54" s="16"/>
    </row>
    <row r="55" spans="2:3" x14ac:dyDescent="0.2">
      <c r="B55" s="16"/>
      <c r="C55" s="16"/>
    </row>
    <row r="56" spans="2:3" x14ac:dyDescent="0.2">
      <c r="B56" s="16"/>
      <c r="C56" s="16"/>
    </row>
    <row r="57" spans="2:3" x14ac:dyDescent="0.2">
      <c r="B57" s="16"/>
      <c r="C57" s="16"/>
    </row>
    <row r="58" spans="2:3" x14ac:dyDescent="0.2">
      <c r="B58" s="16"/>
      <c r="C58" s="16"/>
    </row>
    <row r="59" spans="2:3" x14ac:dyDescent="0.2">
      <c r="B59" s="16"/>
      <c r="C59" s="16"/>
    </row>
    <row r="60" spans="2:3" x14ac:dyDescent="0.2">
      <c r="B60" s="16"/>
      <c r="C60" s="16"/>
    </row>
    <row r="61" spans="2:3" x14ac:dyDescent="0.2">
      <c r="B61" s="16"/>
      <c r="C61" s="16"/>
    </row>
    <row r="62" spans="2:3" x14ac:dyDescent="0.2">
      <c r="B62" s="16"/>
      <c r="C62" s="16"/>
    </row>
    <row r="63" spans="2:3" x14ac:dyDescent="0.2">
      <c r="B63" s="16"/>
      <c r="C63" s="16"/>
    </row>
    <row r="64" spans="2:3" x14ac:dyDescent="0.2">
      <c r="B64" s="16"/>
      <c r="C64" s="16"/>
    </row>
    <row r="65" spans="2:3" x14ac:dyDescent="0.2">
      <c r="B65" s="16"/>
      <c r="C65" s="16"/>
    </row>
    <row r="66" spans="2:3" x14ac:dyDescent="0.2">
      <c r="B66" s="16"/>
      <c r="C66" s="16"/>
    </row>
    <row r="67" spans="2:3" x14ac:dyDescent="0.2">
      <c r="B67" s="16"/>
      <c r="C67" s="16"/>
    </row>
    <row r="68" spans="2:3" x14ac:dyDescent="0.2">
      <c r="B68" s="16"/>
      <c r="C68" s="16"/>
    </row>
    <row r="69" spans="2:3" x14ac:dyDescent="0.2">
      <c r="B69" s="16"/>
      <c r="C69" s="16"/>
    </row>
    <row r="70" spans="2:3" x14ac:dyDescent="0.2">
      <c r="B70" s="16"/>
      <c r="C70" s="16"/>
    </row>
    <row r="71" spans="2:3" x14ac:dyDescent="0.2">
      <c r="B71" s="16"/>
      <c r="C71" s="16"/>
    </row>
    <row r="72" spans="2:3" x14ac:dyDescent="0.2">
      <c r="B72" s="16"/>
      <c r="C72" s="16"/>
    </row>
    <row r="73" spans="2:3" x14ac:dyDescent="0.2">
      <c r="B73" s="16"/>
      <c r="C73" s="16"/>
    </row>
    <row r="74" spans="2:3" x14ac:dyDescent="0.2">
      <c r="B74" s="16"/>
      <c r="C74" s="16"/>
    </row>
    <row r="75" spans="2:3" x14ac:dyDescent="0.2">
      <c r="B75" s="16"/>
      <c r="C75" s="16"/>
    </row>
    <row r="76" spans="2:3" x14ac:dyDescent="0.2">
      <c r="B76" s="16"/>
      <c r="C76" s="16"/>
    </row>
    <row r="77" spans="2:3" x14ac:dyDescent="0.2">
      <c r="B77" s="16"/>
      <c r="C77" s="16"/>
    </row>
    <row r="78" spans="2:3" x14ac:dyDescent="0.2">
      <c r="B78" s="16"/>
      <c r="C78" s="16"/>
    </row>
    <row r="79" spans="2:3" x14ac:dyDescent="0.2">
      <c r="B79" s="16"/>
      <c r="C79" s="16"/>
    </row>
    <row r="80" spans="2:3" x14ac:dyDescent="0.2">
      <c r="B80" s="16"/>
      <c r="C80" s="16"/>
    </row>
    <row r="81" spans="2:3" x14ac:dyDescent="0.2">
      <c r="B81" s="16"/>
      <c r="C81" s="16"/>
    </row>
    <row r="82" spans="2:3" x14ac:dyDescent="0.2">
      <c r="B82" s="16"/>
      <c r="C82" s="16"/>
    </row>
    <row r="83" spans="2:3" x14ac:dyDescent="0.2">
      <c r="B83" s="16"/>
      <c r="C83" s="16"/>
    </row>
    <row r="84" spans="2:3" x14ac:dyDescent="0.2">
      <c r="B84" s="16"/>
      <c r="C84" s="16"/>
    </row>
    <row r="85" spans="2:3" x14ac:dyDescent="0.2">
      <c r="B85" s="16"/>
      <c r="C85" s="16"/>
    </row>
    <row r="86" spans="2:3" x14ac:dyDescent="0.2">
      <c r="B86" s="16"/>
      <c r="C86" s="16"/>
    </row>
    <row r="87" spans="2:3" x14ac:dyDescent="0.2">
      <c r="B87" s="16"/>
      <c r="C87" s="16"/>
    </row>
    <row r="88" spans="2:3" x14ac:dyDescent="0.2">
      <c r="B88" s="16"/>
      <c r="C88" s="16"/>
    </row>
    <row r="89" spans="2:3" x14ac:dyDescent="0.2">
      <c r="B89" s="16"/>
      <c r="C89" s="16"/>
    </row>
    <row r="90" spans="2:3" x14ac:dyDescent="0.2">
      <c r="B90" s="16"/>
      <c r="C90" s="16"/>
    </row>
    <row r="91" spans="2:3" x14ac:dyDescent="0.2">
      <c r="B91" s="16"/>
      <c r="C91" s="16"/>
    </row>
    <row r="92" spans="2:3" x14ac:dyDescent="0.2">
      <c r="B92" s="16"/>
      <c r="C92" s="16"/>
    </row>
    <row r="93" spans="2:3" x14ac:dyDescent="0.2">
      <c r="B93" s="16"/>
      <c r="C93" s="16"/>
    </row>
    <row r="94" spans="2:3" x14ac:dyDescent="0.2">
      <c r="B94" s="16"/>
      <c r="C94" s="16"/>
    </row>
    <row r="95" spans="2:3" x14ac:dyDescent="0.2">
      <c r="B95" s="16"/>
      <c r="C95" s="16"/>
    </row>
    <row r="96" spans="2:3" x14ac:dyDescent="0.2">
      <c r="B96" s="16"/>
      <c r="C96" s="16"/>
    </row>
    <row r="97" spans="2:3" x14ac:dyDescent="0.2">
      <c r="B97" s="16"/>
      <c r="C97" s="16"/>
    </row>
    <row r="98" spans="2:3" x14ac:dyDescent="0.2">
      <c r="B98" s="16"/>
      <c r="C98" s="16"/>
    </row>
    <row r="99" spans="2:3" x14ac:dyDescent="0.2">
      <c r="B99" s="16"/>
      <c r="C99" s="16"/>
    </row>
    <row r="100" spans="2:3" x14ac:dyDescent="0.2">
      <c r="B100" s="16"/>
      <c r="C100" s="16"/>
    </row>
    <row r="101" spans="2:3" x14ac:dyDescent="0.2">
      <c r="B101" s="16"/>
      <c r="C101" s="16"/>
    </row>
    <row r="102" spans="2:3" x14ac:dyDescent="0.2">
      <c r="B102" s="16"/>
      <c r="C102" s="16"/>
    </row>
    <row r="103" spans="2:3" x14ac:dyDescent="0.2">
      <c r="B103" s="16"/>
      <c r="C103" s="16"/>
    </row>
    <row r="104" spans="2:3" x14ac:dyDescent="0.2">
      <c r="B104" s="16"/>
      <c r="C104" s="16"/>
    </row>
    <row r="105" spans="2:3" x14ac:dyDescent="0.2">
      <c r="B105" s="16"/>
      <c r="C105" s="16"/>
    </row>
    <row r="106" spans="2:3" x14ac:dyDescent="0.2">
      <c r="B106" s="16"/>
      <c r="C106" s="16"/>
    </row>
    <row r="107" spans="2:3" x14ac:dyDescent="0.2">
      <c r="B107" s="16"/>
      <c r="C107" s="16"/>
    </row>
    <row r="108" spans="2:3" x14ac:dyDescent="0.2">
      <c r="B108" s="16"/>
      <c r="C108" s="16"/>
    </row>
    <row r="109" spans="2:3" x14ac:dyDescent="0.2">
      <c r="B109" s="16"/>
      <c r="C109" s="16"/>
    </row>
    <row r="110" spans="2:3" x14ac:dyDescent="0.2">
      <c r="B110" s="16"/>
      <c r="C110" s="16"/>
    </row>
    <row r="111" spans="2:3" x14ac:dyDescent="0.2">
      <c r="B111" s="16"/>
      <c r="C111" s="16"/>
    </row>
    <row r="112" spans="2:3" x14ac:dyDescent="0.2">
      <c r="B112" s="16"/>
      <c r="C112" s="16"/>
    </row>
    <row r="113" spans="2:3" x14ac:dyDescent="0.2">
      <c r="B113" s="16"/>
      <c r="C113" s="16"/>
    </row>
  </sheetData>
  <mergeCells count="3">
    <mergeCell ref="A3:B3"/>
    <mergeCell ref="A4:B4"/>
    <mergeCell ref="A5:B5"/>
  </mergeCells>
  <pageMargins left="0.19685039370078741" right="0.19685039370078741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opLeftCell="A7" zoomScaleNormal="100" workbookViewId="0">
      <selection activeCell="G26" sqref="G26"/>
    </sheetView>
  </sheetViews>
  <sheetFormatPr defaultRowHeight="14.25" x14ac:dyDescent="0.2"/>
  <cols>
    <col min="1" max="1" width="49.7109375" style="1" customWidth="1"/>
    <col min="2" max="2" width="31.42578125" style="1" customWidth="1"/>
    <col min="3" max="3" width="25.5703125" style="1" customWidth="1"/>
    <col min="4" max="6" width="9.140625" style="1"/>
    <col min="7" max="7" width="17.7109375" style="1" customWidth="1"/>
    <col min="8" max="16384" width="9.140625" style="1"/>
  </cols>
  <sheetData>
    <row r="3" spans="1:7" ht="18" x14ac:dyDescent="0.25">
      <c r="A3" s="42" t="s">
        <v>0</v>
      </c>
      <c r="B3" s="42"/>
    </row>
    <row r="4" spans="1:7" ht="18" x14ac:dyDescent="0.25">
      <c r="A4" s="42" t="s">
        <v>27</v>
      </c>
      <c r="B4" s="42"/>
    </row>
    <row r="5" spans="1:7" ht="18" x14ac:dyDescent="0.25">
      <c r="A5" s="42" t="s">
        <v>73</v>
      </c>
      <c r="B5" s="42"/>
    </row>
    <row r="6" spans="1:7" ht="15" x14ac:dyDescent="0.2">
      <c r="A6" s="2"/>
      <c r="B6" s="2"/>
      <c r="C6" s="2"/>
    </row>
    <row r="7" spans="1:7" ht="15" x14ac:dyDescent="0.2">
      <c r="B7" s="21">
        <v>2018</v>
      </c>
      <c r="C7" s="21">
        <v>2019</v>
      </c>
    </row>
    <row r="8" spans="1:7" ht="15" x14ac:dyDescent="0.2">
      <c r="A8" s="22" t="s">
        <v>29</v>
      </c>
      <c r="B8" s="23">
        <v>1994875.3</v>
      </c>
      <c r="C8" s="23">
        <v>2263731.88</v>
      </c>
      <c r="G8" s="24"/>
    </row>
    <row r="9" spans="1:7" ht="15" x14ac:dyDescent="0.2">
      <c r="A9" s="22" t="s">
        <v>30</v>
      </c>
      <c r="B9" s="25" t="s">
        <v>72</v>
      </c>
      <c r="C9" s="25" t="s">
        <v>78</v>
      </c>
      <c r="G9" s="26"/>
    </row>
    <row r="10" spans="1:7" ht="18" x14ac:dyDescent="0.25">
      <c r="A10" s="4" t="s">
        <v>31</v>
      </c>
      <c r="B10" s="11">
        <v>614354.56999999995</v>
      </c>
      <c r="C10" s="11">
        <v>523414.96</v>
      </c>
      <c r="G10" s="27"/>
    </row>
    <row r="11" spans="1:7" ht="15" x14ac:dyDescent="0.2">
      <c r="A11" s="8" t="s">
        <v>32</v>
      </c>
      <c r="B11" s="28">
        <v>958.6</v>
      </c>
      <c r="C11" s="28">
        <v>494.82</v>
      </c>
      <c r="G11" s="29"/>
    </row>
    <row r="12" spans="1:7" ht="15" x14ac:dyDescent="0.2">
      <c r="A12" s="8" t="s">
        <v>33</v>
      </c>
      <c r="B12" s="25" t="s">
        <v>71</v>
      </c>
      <c r="C12" s="25" t="s">
        <v>76</v>
      </c>
      <c r="G12" s="26"/>
    </row>
    <row r="13" spans="1:7" ht="15" x14ac:dyDescent="0.2">
      <c r="A13" s="8" t="s">
        <v>34</v>
      </c>
      <c r="B13" s="25" t="s">
        <v>70</v>
      </c>
      <c r="C13" s="25" t="s">
        <v>75</v>
      </c>
      <c r="G13" s="26"/>
    </row>
    <row r="14" spans="1:7" ht="15" x14ac:dyDescent="0.2">
      <c r="A14" s="8" t="s">
        <v>46</v>
      </c>
      <c r="B14" s="25" t="s">
        <v>69</v>
      </c>
      <c r="C14" s="25" t="s">
        <v>77</v>
      </c>
      <c r="G14" s="26"/>
    </row>
    <row r="15" spans="1:7" ht="18" x14ac:dyDescent="0.25">
      <c r="A15" s="4" t="s">
        <v>35</v>
      </c>
      <c r="B15" s="11">
        <v>547096.11</v>
      </c>
      <c r="C15" s="11">
        <v>441549.61</v>
      </c>
      <c r="G15" s="27"/>
    </row>
    <row r="16" spans="1:7" ht="15" x14ac:dyDescent="0.2">
      <c r="A16" s="8" t="s">
        <v>36</v>
      </c>
      <c r="B16" s="28" t="s">
        <v>48</v>
      </c>
      <c r="C16" s="28" t="s">
        <v>48</v>
      </c>
      <c r="G16" s="29"/>
    </row>
    <row r="17" spans="1:7" ht="15" x14ac:dyDescent="0.2">
      <c r="A17" s="8" t="s">
        <v>37</v>
      </c>
      <c r="B17" s="28" t="s">
        <v>48</v>
      </c>
      <c r="C17" s="28" t="s">
        <v>48</v>
      </c>
      <c r="G17" s="27"/>
    </row>
    <row r="18" spans="1:7" ht="18" x14ac:dyDescent="0.25">
      <c r="A18" s="4" t="s">
        <v>38</v>
      </c>
      <c r="B18" s="11">
        <v>547096.11</v>
      </c>
      <c r="C18" s="11">
        <v>441549.61</v>
      </c>
    </row>
    <row r="19" spans="1:7" ht="15" x14ac:dyDescent="0.2">
      <c r="A19" s="8" t="s">
        <v>39</v>
      </c>
      <c r="B19" s="28">
        <v>109419.22</v>
      </c>
      <c r="C19" s="28">
        <v>88309.92</v>
      </c>
    </row>
    <row r="20" spans="1:7" ht="18" x14ac:dyDescent="0.25">
      <c r="A20" s="4" t="s">
        <v>40</v>
      </c>
      <c r="B20" s="11">
        <f>B18-B19</f>
        <v>437676.89</v>
      </c>
      <c r="C20" s="11">
        <f>C18-C19</f>
        <v>353239.69</v>
      </c>
    </row>
    <row r="22" spans="1:7" ht="15" x14ac:dyDescent="0.2">
      <c r="A22" s="30"/>
      <c r="B22" s="30"/>
      <c r="C22" s="30"/>
    </row>
    <row r="24" spans="1:7" ht="18" x14ac:dyDescent="0.25">
      <c r="A24" s="40" t="s">
        <v>41</v>
      </c>
      <c r="B24" s="40"/>
    </row>
    <row r="25" spans="1:7" ht="18" x14ac:dyDescent="0.25">
      <c r="A25" s="42" t="s">
        <v>42</v>
      </c>
      <c r="B25" s="42"/>
    </row>
    <row r="26" spans="1:7" x14ac:dyDescent="0.2">
      <c r="B26" s="31">
        <v>2018</v>
      </c>
      <c r="C26" s="31">
        <v>2019</v>
      </c>
    </row>
    <row r="27" spans="1:7" ht="15" x14ac:dyDescent="0.2">
      <c r="A27" s="8" t="s">
        <v>43</v>
      </c>
      <c r="B27" s="9">
        <v>198520.06</v>
      </c>
      <c r="C27" s="9">
        <v>360309.47</v>
      </c>
    </row>
    <row r="28" spans="1:7" ht="15" x14ac:dyDescent="0.2">
      <c r="A28" s="8" t="s">
        <v>44</v>
      </c>
      <c r="B28" s="32">
        <v>129202.52</v>
      </c>
      <c r="C28" s="32">
        <v>152059.09</v>
      </c>
    </row>
    <row r="29" spans="1:7" ht="15" x14ac:dyDescent="0.2">
      <c r="A29" s="8" t="s">
        <v>45</v>
      </c>
      <c r="B29" s="9">
        <v>315389.40000000002</v>
      </c>
      <c r="C29" s="9">
        <v>254862.54</v>
      </c>
    </row>
    <row r="30" spans="1:7" ht="15" x14ac:dyDescent="0.2">
      <c r="A30" s="8" t="s">
        <v>46</v>
      </c>
      <c r="B30" s="32">
        <v>7316.77</v>
      </c>
      <c r="C30" s="32">
        <v>7165.25</v>
      </c>
    </row>
    <row r="31" spans="1:7" ht="18" x14ac:dyDescent="0.25">
      <c r="A31" s="4" t="s">
        <v>47</v>
      </c>
      <c r="B31" s="11">
        <f>SUM(B27:B30)</f>
        <v>650428.75</v>
      </c>
      <c r="C31" s="11">
        <f>SUM(C27:C30)</f>
        <v>774396.35</v>
      </c>
    </row>
  </sheetData>
  <mergeCells count="4">
    <mergeCell ref="A3:B3"/>
    <mergeCell ref="A4:B4"/>
    <mergeCell ref="A5:B5"/>
    <mergeCell ref="A25:B2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topLeftCell="A10" zoomScaleNormal="100" workbookViewId="0">
      <selection activeCell="I16" sqref="I16"/>
    </sheetView>
  </sheetViews>
  <sheetFormatPr defaultRowHeight="14.25" x14ac:dyDescent="0.2"/>
  <cols>
    <col min="1" max="1" width="45.7109375" style="1" customWidth="1"/>
    <col min="2" max="2" width="33.85546875" style="1" customWidth="1"/>
    <col min="3" max="3" width="9.140625" style="1"/>
    <col min="4" max="4" width="14.42578125" style="1" customWidth="1"/>
    <col min="5" max="7" width="9.140625" style="1"/>
    <col min="8" max="8" width="11.28515625" style="1" bestFit="1" customWidth="1"/>
    <col min="9" max="16384" width="9.140625" style="1"/>
  </cols>
  <sheetData>
    <row r="3" spans="1:8" ht="18" x14ac:dyDescent="0.25">
      <c r="A3" s="41" t="s">
        <v>0</v>
      </c>
      <c r="H3" s="16"/>
    </row>
    <row r="4" spans="1:8" ht="18" customHeight="1" x14ac:dyDescent="0.25">
      <c r="A4" s="42" t="s">
        <v>49</v>
      </c>
      <c r="B4" s="42"/>
    </row>
    <row r="5" spans="1:8" ht="18" customHeight="1" x14ac:dyDescent="0.25">
      <c r="A5" s="42" t="s">
        <v>73</v>
      </c>
      <c r="B5" s="42"/>
    </row>
    <row r="6" spans="1:8" ht="15" x14ac:dyDescent="0.2">
      <c r="A6" s="2"/>
      <c r="B6" s="21"/>
    </row>
    <row r="7" spans="1:8" ht="15" x14ac:dyDescent="0.2">
      <c r="B7" s="21">
        <v>2019</v>
      </c>
    </row>
    <row r="8" spans="1:8" ht="15" x14ac:dyDescent="0.2">
      <c r="A8" s="33" t="s">
        <v>50</v>
      </c>
      <c r="B8" s="11">
        <v>353239.69</v>
      </c>
    </row>
    <row r="9" spans="1:8" ht="15" x14ac:dyDescent="0.2">
      <c r="A9" s="34" t="s">
        <v>51</v>
      </c>
      <c r="B9" s="44"/>
    </row>
    <row r="10" spans="1:8" ht="15" x14ac:dyDescent="0.2">
      <c r="A10" s="22" t="s">
        <v>52</v>
      </c>
      <c r="B10" s="32">
        <v>88309.92</v>
      </c>
    </row>
    <row r="11" spans="1:8" ht="15" x14ac:dyDescent="0.2">
      <c r="A11" s="22" t="s">
        <v>56</v>
      </c>
      <c r="B11" s="9">
        <v>254862.54</v>
      </c>
      <c r="D11" s="16"/>
    </row>
    <row r="12" spans="1:8" ht="30" x14ac:dyDescent="0.2">
      <c r="A12" s="35" t="s">
        <v>66</v>
      </c>
      <c r="B12" s="32"/>
    </row>
    <row r="13" spans="1:8" ht="15" x14ac:dyDescent="0.2">
      <c r="A13" s="22" t="s">
        <v>7</v>
      </c>
      <c r="B13" s="32" t="s">
        <v>79</v>
      </c>
      <c r="D13" s="39"/>
    </row>
    <row r="14" spans="1:8" ht="30" x14ac:dyDescent="0.2">
      <c r="A14" s="36" t="s">
        <v>53</v>
      </c>
      <c r="B14" s="32" t="s">
        <v>80</v>
      </c>
    </row>
    <row r="15" spans="1:8" ht="32.25" customHeight="1" x14ac:dyDescent="0.2">
      <c r="A15" s="36" t="s">
        <v>54</v>
      </c>
      <c r="B15" s="32" t="s">
        <v>81</v>
      </c>
    </row>
    <row r="16" spans="1:8" ht="19.5" customHeight="1" x14ac:dyDescent="0.2">
      <c r="A16" s="22" t="s">
        <v>55</v>
      </c>
      <c r="B16" s="32" t="s">
        <v>82</v>
      </c>
    </row>
    <row r="17" spans="1:4" ht="15" x14ac:dyDescent="0.2">
      <c r="A17" s="22"/>
      <c r="B17" s="45"/>
    </row>
    <row r="18" spans="1:4" ht="30" x14ac:dyDescent="0.2">
      <c r="A18" s="33" t="s">
        <v>58</v>
      </c>
      <c r="B18" s="46">
        <v>820419.58</v>
      </c>
      <c r="D18" s="16"/>
    </row>
    <row r="19" spans="1:4" ht="30" x14ac:dyDescent="0.2">
      <c r="A19" s="36" t="s">
        <v>59</v>
      </c>
      <c r="B19" s="32" t="s">
        <v>48</v>
      </c>
    </row>
    <row r="20" spans="1:4" ht="30" x14ac:dyDescent="0.2">
      <c r="A20" s="33" t="s">
        <v>60</v>
      </c>
      <c r="B20" s="46" t="s">
        <v>48</v>
      </c>
    </row>
    <row r="21" spans="1:4" ht="19.5" customHeight="1" x14ac:dyDescent="0.2">
      <c r="A21" s="22" t="s">
        <v>65</v>
      </c>
      <c r="B21" s="32" t="s">
        <v>85</v>
      </c>
    </row>
    <row r="22" spans="1:4" ht="21" customHeight="1" x14ac:dyDescent="0.2">
      <c r="A22" s="22" t="s">
        <v>67</v>
      </c>
      <c r="B22" s="32" t="s">
        <v>68</v>
      </c>
    </row>
    <row r="23" spans="1:4" ht="30" x14ac:dyDescent="0.2">
      <c r="A23" s="33" t="s">
        <v>61</v>
      </c>
      <c r="B23" s="43" t="s">
        <v>84</v>
      </c>
    </row>
    <row r="24" spans="1:4" ht="30" x14ac:dyDescent="0.2">
      <c r="A24" s="37" t="s">
        <v>62</v>
      </c>
      <c r="B24" s="47" t="s">
        <v>83</v>
      </c>
      <c r="D24" s="16"/>
    </row>
    <row r="25" spans="1:4" ht="30" x14ac:dyDescent="0.2">
      <c r="A25" s="35" t="s">
        <v>63</v>
      </c>
      <c r="B25" s="48">
        <v>51759.7</v>
      </c>
    </row>
    <row r="26" spans="1:4" ht="30" x14ac:dyDescent="0.2">
      <c r="A26" s="35" t="s">
        <v>64</v>
      </c>
      <c r="B26" s="48">
        <v>67984.490000000005</v>
      </c>
      <c r="D26" s="16"/>
    </row>
    <row r="27" spans="1:4" ht="15" x14ac:dyDescent="0.2">
      <c r="A27" s="38"/>
      <c r="B27" s="49"/>
    </row>
  </sheetData>
  <mergeCells count="2">
    <mergeCell ref="A4:B4"/>
    <mergeCell ref="A5:B5"/>
  </mergeCells>
  <pageMargins left="0.19685039370078741" right="0.19685039370078741" top="0.19685039370078741" bottom="0.74803149606299213" header="0.31496062992125984" footer="0.31496062992125984"/>
  <pageSetup paperSize="9" scale="110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Лист3!Область_печати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2018-04-21T06:14:13Z</cp:lastPrinted>
  <dcterms:created xsi:type="dcterms:W3CDTF">2013-06-24T06:45:11Z</dcterms:created>
  <dcterms:modified xsi:type="dcterms:W3CDTF">2020-04-28T06:48:40Z</dcterms:modified>
</cp:coreProperties>
</file>