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ira\Desktop\Hesabat MSFO\"/>
    </mc:Choice>
  </mc:AlternateContent>
  <bookViews>
    <workbookView xWindow="240" yWindow="15" windowWidth="19935" windowHeight="81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Лист1!$A$1:$C$45</definedName>
    <definedName name="_xlnm.Print_Area" localSheetId="2">Лист3!$A$1:$B$27</definedName>
  </definedNames>
  <calcPr calcId="162913"/>
</workbook>
</file>

<file path=xl/calcChain.xml><?xml version="1.0" encoding="utf-8"?>
<calcChain xmlns="http://schemas.openxmlformats.org/spreadsheetml/2006/main">
  <c r="C31" i="2" l="1"/>
  <c r="C13" i="1" l="1"/>
  <c r="B13" i="1"/>
  <c r="B31" i="2" l="1"/>
  <c r="B20" i="2" l="1"/>
  <c r="C42" i="1" l="1"/>
  <c r="C20" i="2" l="1"/>
  <c r="B42" i="1"/>
  <c r="B35" i="1"/>
  <c r="B30" i="1"/>
  <c r="B21" i="1"/>
  <c r="B23" i="1" l="1"/>
  <c r="B44" i="1"/>
  <c r="B45" i="1" s="1"/>
  <c r="C35" i="1" l="1"/>
  <c r="C30" i="1"/>
  <c r="C21" i="1"/>
  <c r="C44" i="1" l="1"/>
  <c r="C23" i="1"/>
  <c r="C45" i="1"/>
</calcChain>
</file>

<file path=xl/sharedStrings.xml><?xml version="1.0" encoding="utf-8"?>
<sst xmlns="http://schemas.openxmlformats.org/spreadsheetml/2006/main" count="101" uniqueCount="87">
  <si>
    <t>"Н.Туси  адына клиника"  ММЪ - нин</t>
  </si>
  <si>
    <t>Активляр</t>
  </si>
  <si>
    <t>Узунмцддятли активляр</t>
  </si>
  <si>
    <t>Гейри-мадди активляр</t>
  </si>
  <si>
    <t>Торпаг,тикили вя аваданлыглар</t>
  </si>
  <si>
    <t>Ъями узунмцддятли активляр</t>
  </si>
  <si>
    <t>Гысамцддятли активляр</t>
  </si>
  <si>
    <t>Ещтийатлар</t>
  </si>
  <si>
    <t>Гысамцддятли дебитор борълары</t>
  </si>
  <si>
    <t>Пул вясаитляри вя онларын еквивалентляри</t>
  </si>
  <si>
    <t>Саир гысамцддятли активляр</t>
  </si>
  <si>
    <t>Ъями гысамцддятли активляр</t>
  </si>
  <si>
    <t>Ъями активляр</t>
  </si>
  <si>
    <t>Капитал вя ющдяликляр</t>
  </si>
  <si>
    <t>Юдянилмиш номинал (низамнамя) капитал</t>
  </si>
  <si>
    <t>Капитал</t>
  </si>
  <si>
    <t>Бюлцшдцрцлмямиш мянфяят</t>
  </si>
  <si>
    <t>Ъями  капитал</t>
  </si>
  <si>
    <t>Узунмцддятли ющдяликляр</t>
  </si>
  <si>
    <t>Узунмцддятли кредитор борълары</t>
  </si>
  <si>
    <t>Ъями узунмцддятли ющдяликляр</t>
  </si>
  <si>
    <t>Гысамцддятли ющдяликляр</t>
  </si>
  <si>
    <t>Верэи вя  саир мяъбури юдянишляр цзря ющдяликляр</t>
  </si>
  <si>
    <t>Гысамцддятли кредитор борълары</t>
  </si>
  <si>
    <t>Ъями гысамцддятли ющдяликляр</t>
  </si>
  <si>
    <t>Ъями  ющдяликляр</t>
  </si>
  <si>
    <t>Ъями капитал вя ющдяликляр</t>
  </si>
  <si>
    <t>Мянфяят вя зяряр щаггында щесабат (хярълярин функсийаларына эюря)</t>
  </si>
  <si>
    <t>Мцщасибат балансы</t>
  </si>
  <si>
    <t>Ясас  ямялиййат  эялири</t>
  </si>
  <si>
    <t>Сатышын майа дяйяри</t>
  </si>
  <si>
    <t>Цмуми  мянфяят</t>
  </si>
  <si>
    <t>Саир ямялиййат эялирляри</t>
  </si>
  <si>
    <t>Коммерсийа хяръляри</t>
  </si>
  <si>
    <t>Инзибати хяръляр</t>
  </si>
  <si>
    <t>Ямялиййат мянфяяти (зяряри)</t>
  </si>
  <si>
    <t>Малиййя  эялири</t>
  </si>
  <si>
    <t>Малиййя хяръляри</t>
  </si>
  <si>
    <t>Верэигоймадан яввял мянфяят (зяряр)</t>
  </si>
  <si>
    <t>Мянфяят  верэиси</t>
  </si>
  <si>
    <t>Щесабат дюврц цчцн халис мянфяят</t>
  </si>
  <si>
    <t xml:space="preserve">Хярълярин хцсусиййятляри цзря тяснифат ясасында ямялиййат хяръляри  щаггында </t>
  </si>
  <si>
    <t>Мялумат</t>
  </si>
  <si>
    <t>Истифадя едилмиш материал ещтийатлары</t>
  </si>
  <si>
    <t>Ишчи щейяти цзря хяръляр</t>
  </si>
  <si>
    <t>Амортизасийа хяръляри</t>
  </si>
  <si>
    <t>Саир ямялиййат хяръляри</t>
  </si>
  <si>
    <t>Ъями ямялиййат хяръляри</t>
  </si>
  <si>
    <t>-</t>
  </si>
  <si>
    <t xml:space="preserve">Пул  вясаитляринин щярякяти щаггында щесабат </t>
  </si>
  <si>
    <t>Щесабат дюврцндя халис мянфяят</t>
  </si>
  <si>
    <t>Ашаьыдакы маддяляр цзря дцзялишляр</t>
  </si>
  <si>
    <t>Мянфяят верэиси цзря хяръляр</t>
  </si>
  <si>
    <t>Ямялиййат дебитор борълары вя эяляъяк дюврляринин хяръляри</t>
  </si>
  <si>
    <t>Ямялиййат кредитор борълары вя щесабламалар</t>
  </si>
  <si>
    <t>Юдянилмиш  мянфяят  верэиси</t>
  </si>
  <si>
    <t>Гейри пул маддяляри цзря эялирляр вя хяръляр</t>
  </si>
  <si>
    <t>Саир узунмцддятли активляр</t>
  </si>
  <si>
    <t>Ямялиййат фяалиййятиндян йаранан пул вясаитляринин  халис щярякяти</t>
  </si>
  <si>
    <t>Узунмцддятли гейри-малиййя активляринин ялдя едилмяси цчцн</t>
  </si>
  <si>
    <t>Инвестисийа фяалиййятдян йаранан пул вясаитляринин халис щярякяти</t>
  </si>
  <si>
    <t>Малиййяляшдирмя цзря фяалиййятдян йаранан пул вясаитляринин халис щярякяти</t>
  </si>
  <si>
    <t>Пул вясаитляри вя онларын еквивалентляринин артмасы (азалмасы)</t>
  </si>
  <si>
    <t>Пул вясаитляри вя онларын еквивалентляринин щесабат дюврцнцн яввялиня олан галыьы</t>
  </si>
  <si>
    <t>Пул вясаитляри вя онларын еквивалентляринин щесабат дюврцнцн сонуна олан галыьы</t>
  </si>
  <si>
    <t>Боръ алынмыш мябляьлярин юдянилмяси</t>
  </si>
  <si>
    <t>Ашаьыдакы маддяляр цзря баш верян dəyişikliklər</t>
  </si>
  <si>
    <t>(44445,75)</t>
  </si>
  <si>
    <t>(13550,71)</t>
  </si>
  <si>
    <t>(1358396,61)</t>
  </si>
  <si>
    <t>(6016,20)</t>
  </si>
  <si>
    <t>31  декабр  2018 - ъи  ил  тарихиня</t>
  </si>
  <si>
    <t>(55160,74)</t>
  </si>
  <si>
    <t>(64886,45)</t>
  </si>
  <si>
    <t>(71979,70)</t>
  </si>
  <si>
    <t>Дивидентлярин  юдянилмяси</t>
  </si>
  <si>
    <t>(80000)</t>
  </si>
  <si>
    <t>(13393,06)</t>
  </si>
  <si>
    <t>31  декабр  2018- ъи  ил  тарихиня</t>
  </si>
  <si>
    <t>31  декабр  2018- ъи ил  тарихиня</t>
  </si>
  <si>
    <t>(7316,77)</t>
  </si>
  <si>
    <t>(15137,58)</t>
  </si>
  <si>
    <t>(45762,71)</t>
  </si>
  <si>
    <t>(1380520,73)</t>
  </si>
  <si>
    <t>(623413,07)</t>
  </si>
  <si>
    <t>(703413,07)</t>
  </si>
  <si>
    <t>65152,76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</si>
</sst>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Az_Times_lat"/>
      <family val="1"/>
    </font>
    <font>
      <sz val="11"/>
      <color theme="1"/>
      <name val="Az_Times_lat"/>
      <family val="1"/>
    </font>
    <font>
      <sz val="12"/>
      <color theme="1"/>
      <name val="Az_Times_lat"/>
      <family val="1"/>
    </font>
    <font>
      <b/>
      <sz val="14"/>
      <color theme="1"/>
      <name val="Az_Times_lat"/>
      <family val="1"/>
    </font>
    <font>
      <b/>
      <sz val="13"/>
      <color theme="1"/>
      <name val="Az_Times_lat"/>
      <family val="1"/>
    </font>
    <font>
      <b/>
      <sz val="12"/>
      <color theme="1"/>
      <name val="Az_Times_lat"/>
      <family val="1"/>
    </font>
    <font>
      <b/>
      <sz val="11"/>
      <color theme="1"/>
      <name val="Az_Times_la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/>
    <xf numFmtId="0" fontId="5" fillId="3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6" fillId="2" borderId="1" xfId="0" applyFont="1" applyFill="1" applyBorder="1"/>
    <xf numFmtId="4" fontId="6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6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2" fillId="0" borderId="0" xfId="0" applyNumberFormat="1" applyFont="1"/>
    <xf numFmtId="4" fontId="2" fillId="2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wrapText="1"/>
    </xf>
    <xf numFmtId="4" fontId="7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49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3"/>
  <sheetViews>
    <sheetView tabSelected="1" zoomScaleNormal="100" workbookViewId="0">
      <selection activeCell="H14" sqref="H14"/>
    </sheetView>
  </sheetViews>
  <sheetFormatPr defaultRowHeight="14.25" x14ac:dyDescent="0.2"/>
  <cols>
    <col min="1" max="1" width="40.42578125" style="1" customWidth="1"/>
    <col min="2" max="2" width="25.5703125" style="1" customWidth="1"/>
    <col min="3" max="3" width="20" style="1" customWidth="1"/>
    <col min="4" max="4" width="9.140625" style="1"/>
    <col min="5" max="5" width="12" style="1" bestFit="1" customWidth="1"/>
    <col min="6" max="6" width="13.85546875" style="1" bestFit="1" customWidth="1"/>
    <col min="7" max="7" width="10.85546875" style="1" bestFit="1" customWidth="1"/>
    <col min="8" max="8" width="10.7109375" style="1" bestFit="1" customWidth="1"/>
    <col min="9" max="16384" width="9.140625" style="1"/>
  </cols>
  <sheetData>
    <row r="3" spans="1:6" ht="18" x14ac:dyDescent="0.25">
      <c r="A3" s="44" t="s">
        <v>0</v>
      </c>
      <c r="B3" s="44"/>
      <c r="C3" s="44"/>
    </row>
    <row r="4" spans="1:6" ht="18" x14ac:dyDescent="0.25">
      <c r="A4" s="44" t="s">
        <v>28</v>
      </c>
      <c r="B4" s="44"/>
      <c r="C4" s="44"/>
    </row>
    <row r="5" spans="1:6" ht="18" x14ac:dyDescent="0.25">
      <c r="A5" s="44" t="s">
        <v>71</v>
      </c>
      <c r="B5" s="44"/>
      <c r="C5" s="44"/>
    </row>
    <row r="6" spans="1:6" ht="15" x14ac:dyDescent="0.2">
      <c r="A6" s="2"/>
      <c r="B6" s="2"/>
      <c r="C6" s="2"/>
    </row>
    <row r="7" spans="1:6" ht="18" x14ac:dyDescent="0.25">
      <c r="B7" s="3">
        <v>2017</v>
      </c>
      <c r="C7" s="3">
        <v>2018</v>
      </c>
    </row>
    <row r="8" spans="1:6" ht="18" x14ac:dyDescent="0.25">
      <c r="A8" s="4" t="s">
        <v>1</v>
      </c>
      <c r="B8" s="5"/>
      <c r="C8" s="5"/>
    </row>
    <row r="9" spans="1:6" ht="16.5" x14ac:dyDescent="0.25">
      <c r="A9" s="6" t="s">
        <v>2</v>
      </c>
      <c r="B9" s="7"/>
      <c r="C9" s="7"/>
    </row>
    <row r="10" spans="1:6" ht="15" x14ac:dyDescent="0.2">
      <c r="A10" s="8" t="s">
        <v>3</v>
      </c>
      <c r="B10" s="9">
        <v>1650</v>
      </c>
      <c r="C10" s="9" t="s">
        <v>48</v>
      </c>
    </row>
    <row r="11" spans="1:6" ht="15" x14ac:dyDescent="0.2">
      <c r="A11" s="8" t="s">
        <v>4</v>
      </c>
      <c r="B11" s="9">
        <v>1843749.64</v>
      </c>
      <c r="C11" s="9">
        <v>1530010.24</v>
      </c>
    </row>
    <row r="12" spans="1:6" ht="15" x14ac:dyDescent="0.2">
      <c r="A12" s="8" t="s">
        <v>57</v>
      </c>
      <c r="B12" s="9" t="s">
        <v>48</v>
      </c>
      <c r="C12" s="9" t="s">
        <v>48</v>
      </c>
    </row>
    <row r="13" spans="1:6" ht="15" x14ac:dyDescent="0.2">
      <c r="A13" s="10" t="s">
        <v>5</v>
      </c>
      <c r="B13" s="11">
        <f>B10+B11</f>
        <v>1845399.64</v>
      </c>
      <c r="C13" s="11">
        <f>C11</f>
        <v>1530010.24</v>
      </c>
    </row>
    <row r="14" spans="1:6" x14ac:dyDescent="0.2">
      <c r="A14" s="12"/>
      <c r="B14" s="13"/>
      <c r="C14" s="13"/>
    </row>
    <row r="15" spans="1:6" ht="15" x14ac:dyDescent="0.2">
      <c r="A15" s="14" t="s">
        <v>6</v>
      </c>
      <c r="B15" s="15"/>
      <c r="C15" s="15"/>
    </row>
    <row r="16" spans="1:6" ht="15" x14ac:dyDescent="0.2">
      <c r="A16" s="8" t="s">
        <v>7</v>
      </c>
      <c r="B16" s="9">
        <v>22909.96</v>
      </c>
      <c r="C16" s="9">
        <v>78070.7</v>
      </c>
      <c r="E16" s="16"/>
      <c r="F16" s="16"/>
    </row>
    <row r="17" spans="1:8" ht="15" x14ac:dyDescent="0.2">
      <c r="A17" s="8" t="s">
        <v>8</v>
      </c>
      <c r="B17" s="9">
        <v>162299.41</v>
      </c>
      <c r="C17" s="9">
        <v>225187.02</v>
      </c>
      <c r="E17" s="16"/>
      <c r="F17" s="16"/>
      <c r="G17" s="16"/>
    </row>
    <row r="18" spans="1:8" ht="15" x14ac:dyDescent="0.2">
      <c r="A18" s="8" t="s">
        <v>9</v>
      </c>
      <c r="B18" s="9">
        <v>65152.76</v>
      </c>
      <c r="C18" s="9">
        <v>51759.7</v>
      </c>
      <c r="E18" s="16"/>
      <c r="F18" s="16"/>
      <c r="G18" s="16"/>
      <c r="H18" s="16"/>
    </row>
    <row r="19" spans="1:8" ht="15" x14ac:dyDescent="0.2">
      <c r="A19" s="8" t="s">
        <v>10</v>
      </c>
      <c r="B19" s="9">
        <v>2199.91</v>
      </c>
      <c r="C19" s="9">
        <v>4198.75</v>
      </c>
      <c r="E19" s="16"/>
      <c r="F19" s="16"/>
      <c r="G19" s="16"/>
    </row>
    <row r="20" spans="1:8" x14ac:dyDescent="0.2">
      <c r="A20" s="12"/>
      <c r="B20" s="13"/>
      <c r="C20" s="13"/>
      <c r="F20" s="16"/>
    </row>
    <row r="21" spans="1:8" ht="15" x14ac:dyDescent="0.2">
      <c r="A21" s="10" t="s">
        <v>11</v>
      </c>
      <c r="B21" s="11">
        <f>SUM(B16:B20)</f>
        <v>252562.04</v>
      </c>
      <c r="C21" s="11">
        <f>SUM(C16:C20)</f>
        <v>359216.17</v>
      </c>
      <c r="F21" s="16"/>
    </row>
    <row r="22" spans="1:8" x14ac:dyDescent="0.2">
      <c r="A22" s="12"/>
      <c r="B22" s="13"/>
      <c r="C22" s="13"/>
      <c r="H22" s="16"/>
    </row>
    <row r="23" spans="1:8" ht="18" x14ac:dyDescent="0.25">
      <c r="A23" s="4" t="s">
        <v>12</v>
      </c>
      <c r="B23" s="11">
        <f>B13+B21</f>
        <v>2097961.6799999997</v>
      </c>
      <c r="C23" s="11">
        <f>C13+C21</f>
        <v>1889226.41</v>
      </c>
    </row>
    <row r="24" spans="1:8" x14ac:dyDescent="0.2">
      <c r="A24" s="12"/>
      <c r="B24" s="13"/>
      <c r="C24" s="13"/>
    </row>
    <row r="25" spans="1:8" ht="18" x14ac:dyDescent="0.25">
      <c r="A25" s="4" t="s">
        <v>13</v>
      </c>
      <c r="B25" s="17"/>
      <c r="C25" s="17"/>
    </row>
    <row r="26" spans="1:8" ht="15" x14ac:dyDescent="0.2">
      <c r="A26" s="14" t="s">
        <v>15</v>
      </c>
      <c r="B26" s="15"/>
      <c r="C26" s="15"/>
    </row>
    <row r="27" spans="1:8" ht="15" x14ac:dyDescent="0.2">
      <c r="A27" s="8" t="s">
        <v>14</v>
      </c>
      <c r="B27" s="9">
        <v>10000</v>
      </c>
      <c r="C27" s="9">
        <v>10000</v>
      </c>
    </row>
    <row r="28" spans="1:8" ht="15" x14ac:dyDescent="0.2">
      <c r="A28" s="8" t="s">
        <v>16</v>
      </c>
      <c r="B28" s="9" t="s">
        <v>48</v>
      </c>
      <c r="C28" s="9" t="s">
        <v>48</v>
      </c>
    </row>
    <row r="29" spans="1:8" x14ac:dyDescent="0.2">
      <c r="A29" s="12"/>
      <c r="B29" s="13"/>
      <c r="C29" s="13"/>
    </row>
    <row r="30" spans="1:8" ht="15" x14ac:dyDescent="0.2">
      <c r="A30" s="10" t="s">
        <v>17</v>
      </c>
      <c r="B30" s="11">
        <f>SUM(B27:B29)</f>
        <v>10000</v>
      </c>
      <c r="C30" s="11">
        <f>SUM(C27:C29)</f>
        <v>10000</v>
      </c>
    </row>
    <row r="31" spans="1:8" x14ac:dyDescent="0.2">
      <c r="A31" s="12"/>
      <c r="B31" s="13"/>
      <c r="C31" s="13"/>
    </row>
    <row r="32" spans="1:8" ht="15" x14ac:dyDescent="0.2">
      <c r="A32" s="14" t="s">
        <v>18</v>
      </c>
      <c r="B32" s="15"/>
      <c r="C32" s="15"/>
    </row>
    <row r="33" spans="1:6" ht="15" x14ac:dyDescent="0.2">
      <c r="A33" s="8" t="s">
        <v>19</v>
      </c>
      <c r="B33" s="9">
        <v>1724739.61</v>
      </c>
      <c r="C33" s="9">
        <v>1532891.39</v>
      </c>
      <c r="E33" s="16"/>
      <c r="F33" s="16"/>
    </row>
    <row r="34" spans="1:6" x14ac:dyDescent="0.2">
      <c r="A34" s="12"/>
      <c r="B34" s="13"/>
      <c r="C34" s="13"/>
    </row>
    <row r="35" spans="1:6" ht="15" x14ac:dyDescent="0.2">
      <c r="A35" s="10" t="s">
        <v>20</v>
      </c>
      <c r="B35" s="11">
        <f>B33</f>
        <v>1724739.61</v>
      </c>
      <c r="C35" s="11">
        <f>C33</f>
        <v>1532891.39</v>
      </c>
      <c r="F35" s="16"/>
    </row>
    <row r="36" spans="1:6" x14ac:dyDescent="0.2">
      <c r="A36" s="12"/>
      <c r="B36" s="13"/>
      <c r="C36" s="13"/>
    </row>
    <row r="37" spans="1:6" ht="15" x14ac:dyDescent="0.2">
      <c r="A37" s="14" t="s">
        <v>21</v>
      </c>
      <c r="B37" s="15"/>
      <c r="C37" s="15"/>
    </row>
    <row r="38" spans="1:6" ht="15" x14ac:dyDescent="0.2">
      <c r="A38" s="18"/>
      <c r="B38" s="13"/>
      <c r="C38" s="13"/>
    </row>
    <row r="39" spans="1:6" ht="30" x14ac:dyDescent="0.2">
      <c r="A39" s="19" t="s">
        <v>22</v>
      </c>
      <c r="B39" s="9">
        <v>105200.37</v>
      </c>
      <c r="C39" s="9">
        <v>68751.929999999993</v>
      </c>
      <c r="E39" s="16"/>
      <c r="F39" s="16"/>
    </row>
    <row r="40" spans="1:6" ht="15" x14ac:dyDescent="0.2">
      <c r="A40" s="8" t="s">
        <v>23</v>
      </c>
      <c r="B40" s="9">
        <v>258021.7</v>
      </c>
      <c r="C40" s="9">
        <v>277583.09000000003</v>
      </c>
      <c r="E40" s="16"/>
      <c r="F40" s="16"/>
    </row>
    <row r="41" spans="1:6" x14ac:dyDescent="0.2">
      <c r="A41" s="12"/>
      <c r="B41" s="13"/>
      <c r="C41" s="13"/>
    </row>
    <row r="42" spans="1:6" ht="15" x14ac:dyDescent="0.2">
      <c r="A42" s="10" t="s">
        <v>24</v>
      </c>
      <c r="B42" s="11">
        <f>SUM(B39:B41)</f>
        <v>363222.07</v>
      </c>
      <c r="C42" s="11">
        <f>SUM(C39:C41)</f>
        <v>346335.02</v>
      </c>
    </row>
    <row r="43" spans="1:6" x14ac:dyDescent="0.2">
      <c r="A43" s="12"/>
      <c r="B43" s="13"/>
      <c r="C43" s="13"/>
      <c r="F43" s="16"/>
    </row>
    <row r="44" spans="1:6" ht="15" x14ac:dyDescent="0.2">
      <c r="A44" s="10" t="s">
        <v>25</v>
      </c>
      <c r="B44" s="20">
        <f>B35+B42</f>
        <v>2087961.6800000002</v>
      </c>
      <c r="C44" s="20">
        <f>C35+C42</f>
        <v>1879226.41</v>
      </c>
      <c r="E44" s="16"/>
    </row>
    <row r="45" spans="1:6" ht="18" x14ac:dyDescent="0.25">
      <c r="A45" s="4" t="s">
        <v>26</v>
      </c>
      <c r="B45" s="11">
        <f>B30+B44</f>
        <v>2097961.6800000002</v>
      </c>
      <c r="C45" s="11">
        <f>C30+C44</f>
        <v>1889226.41</v>
      </c>
    </row>
    <row r="46" spans="1:6" x14ac:dyDescent="0.2">
      <c r="C46" s="16"/>
    </row>
    <row r="47" spans="1:6" x14ac:dyDescent="0.2">
      <c r="C47" s="16"/>
    </row>
    <row r="48" spans="1:6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</sheetData>
  <mergeCells count="3">
    <mergeCell ref="A3:C3"/>
    <mergeCell ref="A4:C4"/>
    <mergeCell ref="A5:C5"/>
  </mergeCells>
  <pageMargins left="0.19685039370078741" right="0.19685039370078741" top="0.74803149606299213" bottom="0.74803149606299213" header="0.31496062992125984" footer="0.31496062992125984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1"/>
  <sheetViews>
    <sheetView topLeftCell="A5" zoomScaleNormal="100" workbookViewId="0">
      <selection activeCell="A33" sqref="A33"/>
    </sheetView>
  </sheetViews>
  <sheetFormatPr defaultRowHeight="14.25" x14ac:dyDescent="0.2"/>
  <cols>
    <col min="1" max="1" width="49.7109375" style="1" customWidth="1"/>
    <col min="2" max="2" width="25.85546875" style="1" customWidth="1"/>
    <col min="3" max="3" width="23.7109375" style="1" customWidth="1"/>
    <col min="4" max="7" width="9.140625" style="1"/>
    <col min="8" max="8" width="17.7109375" style="1" customWidth="1"/>
    <col min="9" max="16384" width="9.140625" style="1"/>
  </cols>
  <sheetData>
    <row r="3" spans="1:8" ht="18" x14ac:dyDescent="0.25">
      <c r="A3" s="44" t="s">
        <v>0</v>
      </c>
      <c r="B3" s="44"/>
      <c r="C3" s="44"/>
    </row>
    <row r="4" spans="1:8" ht="18" x14ac:dyDescent="0.25">
      <c r="A4" s="44" t="s">
        <v>27</v>
      </c>
      <c r="B4" s="44"/>
      <c r="C4" s="44"/>
    </row>
    <row r="5" spans="1:8" ht="18" x14ac:dyDescent="0.25">
      <c r="A5" s="44" t="s">
        <v>79</v>
      </c>
      <c r="B5" s="44"/>
      <c r="C5" s="44"/>
    </row>
    <row r="6" spans="1:8" ht="15" x14ac:dyDescent="0.2">
      <c r="A6" s="2"/>
      <c r="B6" s="2"/>
      <c r="C6" s="2"/>
    </row>
    <row r="7" spans="1:8" ht="15" x14ac:dyDescent="0.2">
      <c r="B7" s="21">
        <v>2017</v>
      </c>
      <c r="C7" s="21">
        <v>2018</v>
      </c>
    </row>
    <row r="8" spans="1:8" ht="15" x14ac:dyDescent="0.2">
      <c r="A8" s="22" t="s">
        <v>29</v>
      </c>
      <c r="B8" s="23">
        <v>1868508.92</v>
      </c>
      <c r="C8" s="23">
        <v>1994875.3</v>
      </c>
      <c r="H8" s="24"/>
    </row>
    <row r="9" spans="1:8" ht="15" x14ac:dyDescent="0.2">
      <c r="A9" s="22" t="s">
        <v>30</v>
      </c>
      <c r="B9" s="25" t="s">
        <v>69</v>
      </c>
      <c r="C9" s="25" t="s">
        <v>83</v>
      </c>
      <c r="H9" s="26"/>
    </row>
    <row r="10" spans="1:8" ht="18" x14ac:dyDescent="0.25">
      <c r="A10" s="4" t="s">
        <v>31</v>
      </c>
      <c r="B10" s="11">
        <v>510112.31</v>
      </c>
      <c r="C10" s="11">
        <v>614354.56999999995</v>
      </c>
      <c r="H10" s="27"/>
    </row>
    <row r="11" spans="1:8" ht="15" x14ac:dyDescent="0.2">
      <c r="A11" s="8" t="s">
        <v>32</v>
      </c>
      <c r="B11" s="28">
        <v>931.95</v>
      </c>
      <c r="C11" s="28">
        <v>958.6</v>
      </c>
      <c r="H11" s="29"/>
    </row>
    <row r="12" spans="1:8" ht="15" x14ac:dyDescent="0.2">
      <c r="A12" s="8" t="s">
        <v>33</v>
      </c>
      <c r="B12" s="25" t="s">
        <v>67</v>
      </c>
      <c r="C12" s="25" t="s">
        <v>82</v>
      </c>
      <c r="H12" s="26"/>
    </row>
    <row r="13" spans="1:8" ht="15" x14ac:dyDescent="0.2">
      <c r="A13" s="8" t="s">
        <v>34</v>
      </c>
      <c r="B13" s="25" t="s">
        <v>68</v>
      </c>
      <c r="C13" s="25" t="s">
        <v>81</v>
      </c>
      <c r="H13" s="26"/>
    </row>
    <row r="14" spans="1:8" ht="15" x14ac:dyDescent="0.2">
      <c r="A14" s="8" t="s">
        <v>46</v>
      </c>
      <c r="B14" s="25" t="s">
        <v>70</v>
      </c>
      <c r="C14" s="25" t="s">
        <v>80</v>
      </c>
      <c r="H14" s="26"/>
    </row>
    <row r="15" spans="1:8" ht="18" x14ac:dyDescent="0.25">
      <c r="A15" s="4" t="s">
        <v>35</v>
      </c>
      <c r="B15" s="11">
        <v>447031.6</v>
      </c>
      <c r="C15" s="11">
        <v>547096.11</v>
      </c>
      <c r="H15" s="27"/>
    </row>
    <row r="16" spans="1:8" ht="15" x14ac:dyDescent="0.2">
      <c r="A16" s="8" t="s">
        <v>36</v>
      </c>
      <c r="B16" s="28" t="s">
        <v>48</v>
      </c>
      <c r="C16" s="28" t="s">
        <v>48</v>
      </c>
      <c r="H16" s="29"/>
    </row>
    <row r="17" spans="1:8" ht="15" x14ac:dyDescent="0.2">
      <c r="A17" s="8" t="s">
        <v>37</v>
      </c>
      <c r="B17" s="28" t="s">
        <v>48</v>
      </c>
      <c r="C17" s="28" t="s">
        <v>48</v>
      </c>
      <c r="H17" s="27"/>
    </row>
    <row r="18" spans="1:8" ht="18" x14ac:dyDescent="0.25">
      <c r="A18" s="4" t="s">
        <v>38</v>
      </c>
      <c r="B18" s="11">
        <v>447031.6</v>
      </c>
      <c r="C18" s="11">
        <v>547096.11</v>
      </c>
    </row>
    <row r="19" spans="1:8" ht="15" x14ac:dyDescent="0.2">
      <c r="A19" s="8" t="s">
        <v>39</v>
      </c>
      <c r="B19" s="28">
        <v>89406.32</v>
      </c>
      <c r="C19" s="28">
        <v>109419.22</v>
      </c>
    </row>
    <row r="20" spans="1:8" ht="18" x14ac:dyDescent="0.25">
      <c r="A20" s="4" t="s">
        <v>40</v>
      </c>
      <c r="B20" s="11">
        <f>B18-B19</f>
        <v>357625.27999999997</v>
      </c>
      <c r="C20" s="11">
        <f>C18-C19</f>
        <v>437676.89</v>
      </c>
    </row>
    <row r="22" spans="1:8" ht="15" x14ac:dyDescent="0.2">
      <c r="A22" s="30"/>
      <c r="B22" s="30"/>
      <c r="C22" s="30"/>
    </row>
    <row r="24" spans="1:8" ht="18" x14ac:dyDescent="0.25">
      <c r="A24" s="44" t="s">
        <v>41</v>
      </c>
      <c r="B24" s="44"/>
      <c r="C24" s="44"/>
    </row>
    <row r="25" spans="1:8" ht="18" x14ac:dyDescent="0.25">
      <c r="A25" s="44" t="s">
        <v>42</v>
      </c>
      <c r="B25" s="44"/>
      <c r="C25" s="44"/>
    </row>
    <row r="26" spans="1:8" x14ac:dyDescent="0.2">
      <c r="B26" s="31">
        <v>2017</v>
      </c>
      <c r="C26" s="31">
        <v>2018</v>
      </c>
    </row>
    <row r="27" spans="1:8" ht="15" x14ac:dyDescent="0.2">
      <c r="A27" s="8" t="s">
        <v>43</v>
      </c>
      <c r="B27" s="9">
        <v>143393.16</v>
      </c>
      <c r="C27" s="9">
        <v>198520.06</v>
      </c>
    </row>
    <row r="28" spans="1:8" ht="15" x14ac:dyDescent="0.2">
      <c r="A28" s="8" t="s">
        <v>44</v>
      </c>
      <c r="B28" s="32">
        <v>123617.9</v>
      </c>
      <c r="C28" s="32">
        <v>129202.52</v>
      </c>
    </row>
    <row r="29" spans="1:8" ht="15" x14ac:dyDescent="0.2">
      <c r="A29" s="8" t="s">
        <v>45</v>
      </c>
      <c r="B29" s="9">
        <v>367373.45</v>
      </c>
      <c r="C29" s="9">
        <v>315389.40000000002</v>
      </c>
    </row>
    <row r="30" spans="1:8" ht="15" x14ac:dyDescent="0.2">
      <c r="A30" s="8" t="s">
        <v>46</v>
      </c>
      <c r="B30" s="32">
        <v>6016.2</v>
      </c>
      <c r="C30" s="32">
        <v>7316.77</v>
      </c>
    </row>
    <row r="31" spans="1:8" ht="18" x14ac:dyDescent="0.25">
      <c r="A31" s="4" t="s">
        <v>47</v>
      </c>
      <c r="B31" s="11">
        <f>SUM(B27:B30)</f>
        <v>640400.71</v>
      </c>
      <c r="C31" s="11">
        <f>SUM(C27:C30)</f>
        <v>650428.75</v>
      </c>
    </row>
  </sheetData>
  <mergeCells count="5">
    <mergeCell ref="A3:C3"/>
    <mergeCell ref="A4:C4"/>
    <mergeCell ref="A5:C5"/>
    <mergeCell ref="A24:C24"/>
    <mergeCell ref="A25:C25"/>
  </mergeCells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zoomScaleNormal="100" workbookViewId="0">
      <selection activeCell="E25" sqref="E25"/>
    </sheetView>
  </sheetViews>
  <sheetFormatPr defaultRowHeight="14.25" x14ac:dyDescent="0.2"/>
  <cols>
    <col min="1" max="1" width="45.7109375" style="1" customWidth="1"/>
    <col min="2" max="2" width="33.85546875" style="1" customWidth="1"/>
    <col min="3" max="4" width="9.140625" style="1"/>
    <col min="5" max="5" width="14.42578125" style="1" customWidth="1"/>
    <col min="6" max="8" width="9.140625" style="1"/>
    <col min="9" max="9" width="11.28515625" style="1" bestFit="1" customWidth="1"/>
    <col min="10" max="16384" width="9.140625" style="1"/>
  </cols>
  <sheetData>
    <row r="3" spans="1:9" ht="18" x14ac:dyDescent="0.25">
      <c r="A3" s="44" t="s">
        <v>0</v>
      </c>
      <c r="B3" s="44"/>
      <c r="I3" s="16"/>
    </row>
    <row r="4" spans="1:9" ht="18" x14ac:dyDescent="0.25">
      <c r="A4" s="44" t="s">
        <v>49</v>
      </c>
      <c r="B4" s="44"/>
    </row>
    <row r="5" spans="1:9" ht="18" x14ac:dyDescent="0.25">
      <c r="A5" s="44" t="s">
        <v>78</v>
      </c>
      <c r="B5" s="44"/>
    </row>
    <row r="6" spans="1:9" ht="15" x14ac:dyDescent="0.2">
      <c r="A6" s="2"/>
      <c r="B6" s="21"/>
    </row>
    <row r="7" spans="1:9" ht="15" x14ac:dyDescent="0.2">
      <c r="B7" s="21">
        <v>2018</v>
      </c>
    </row>
    <row r="8" spans="1:9" ht="15" x14ac:dyDescent="0.2">
      <c r="A8" s="33" t="s">
        <v>50</v>
      </c>
      <c r="B8" s="34">
        <v>437676.89</v>
      </c>
    </row>
    <row r="9" spans="1:9" ht="15" x14ac:dyDescent="0.2">
      <c r="A9" s="35" t="s">
        <v>51</v>
      </c>
      <c r="B9" s="35"/>
    </row>
    <row r="10" spans="1:9" ht="15" x14ac:dyDescent="0.2">
      <c r="A10" s="22" t="s">
        <v>52</v>
      </c>
      <c r="B10" s="23">
        <v>109419.22</v>
      </c>
    </row>
    <row r="11" spans="1:9" ht="15" x14ac:dyDescent="0.2">
      <c r="A11" s="22" t="s">
        <v>56</v>
      </c>
      <c r="B11" s="9">
        <v>315389.40000000002</v>
      </c>
      <c r="E11" s="16"/>
    </row>
    <row r="12" spans="1:9" ht="30" x14ac:dyDescent="0.2">
      <c r="A12" s="36" t="s">
        <v>66</v>
      </c>
      <c r="B12" s="23"/>
    </row>
    <row r="13" spans="1:9" ht="15" x14ac:dyDescent="0.2">
      <c r="A13" s="22" t="s">
        <v>7</v>
      </c>
      <c r="B13" s="25" t="s">
        <v>72</v>
      </c>
      <c r="E13" s="43"/>
    </row>
    <row r="14" spans="1:9" ht="30" x14ac:dyDescent="0.2">
      <c r="A14" s="37" t="s">
        <v>53</v>
      </c>
      <c r="B14" s="25" t="s">
        <v>73</v>
      </c>
    </row>
    <row r="15" spans="1:9" ht="32.25" customHeight="1" x14ac:dyDescent="0.2">
      <c r="A15" s="37" t="s">
        <v>54</v>
      </c>
      <c r="B15" s="25">
        <v>19561.390000000014</v>
      </c>
    </row>
    <row r="16" spans="1:9" ht="15" x14ac:dyDescent="0.2">
      <c r="A16" s="22" t="s">
        <v>55</v>
      </c>
      <c r="B16" s="25" t="s">
        <v>74</v>
      </c>
    </row>
    <row r="17" spans="1:5" ht="15" x14ac:dyDescent="0.2">
      <c r="A17" s="22"/>
      <c r="B17" s="22"/>
    </row>
    <row r="18" spans="1:5" ht="30" x14ac:dyDescent="0.2">
      <c r="A18" s="33" t="s">
        <v>58</v>
      </c>
      <c r="B18" s="38">
        <v>690020.01</v>
      </c>
      <c r="E18" s="16"/>
    </row>
    <row r="19" spans="1:5" ht="30" x14ac:dyDescent="0.2">
      <c r="A19" s="37" t="s">
        <v>59</v>
      </c>
      <c r="B19" s="32" t="s">
        <v>48</v>
      </c>
    </row>
    <row r="20" spans="1:5" ht="30" x14ac:dyDescent="0.2">
      <c r="A20" s="33" t="s">
        <v>60</v>
      </c>
      <c r="B20" s="38" t="s">
        <v>48</v>
      </c>
    </row>
    <row r="21" spans="1:5" ht="15" x14ac:dyDescent="0.2">
      <c r="A21" s="22" t="s">
        <v>65</v>
      </c>
      <c r="B21" s="25" t="s">
        <v>84</v>
      </c>
    </row>
    <row r="22" spans="1:5" ht="15" x14ac:dyDescent="0.2">
      <c r="A22" s="22" t="s">
        <v>75</v>
      </c>
      <c r="B22" s="25" t="s">
        <v>76</v>
      </c>
    </row>
    <row r="23" spans="1:5" ht="30" x14ac:dyDescent="0.2">
      <c r="A23" s="33" t="s">
        <v>61</v>
      </c>
      <c r="B23" s="34" t="s">
        <v>85</v>
      </c>
    </row>
    <row r="24" spans="1:5" ht="30" x14ac:dyDescent="0.2">
      <c r="A24" s="39" t="s">
        <v>62</v>
      </c>
      <c r="B24" s="41" t="s">
        <v>77</v>
      </c>
      <c r="E24" s="16"/>
    </row>
    <row r="25" spans="1:5" ht="30" x14ac:dyDescent="0.2">
      <c r="A25" s="36" t="s">
        <v>63</v>
      </c>
      <c r="B25" s="41" t="s">
        <v>86</v>
      </c>
    </row>
    <row r="26" spans="1:5" ht="30" x14ac:dyDescent="0.2">
      <c r="A26" s="36" t="s">
        <v>64</v>
      </c>
      <c r="B26" s="40">
        <v>51759.7</v>
      </c>
      <c r="E26" s="16"/>
    </row>
    <row r="27" spans="1:5" ht="15" x14ac:dyDescent="0.2">
      <c r="A27" s="42"/>
      <c r="B27" s="42"/>
    </row>
  </sheetData>
  <mergeCells count="3">
    <mergeCell ref="A3:B3"/>
    <mergeCell ref="A4:B4"/>
    <mergeCell ref="A5:B5"/>
  </mergeCells>
  <pageMargins left="0.19685039370078741" right="0.19685039370078741" top="0.19685039370078741" bottom="0.74803149606299213" header="0.31496062992125984" footer="0.31496062992125984"/>
  <pageSetup paperSize="9" scale="110" orientation="portrait" verticalDpi="0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Лист3!Область_печати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R.Ira</dc:creator>
  <cp:lastModifiedBy>Irina Raxmanina</cp:lastModifiedBy>
  <cp:lastPrinted>2018-04-21T06:14:13Z</cp:lastPrinted>
  <dcterms:created xsi:type="dcterms:W3CDTF">2013-06-24T06:45:11Z</dcterms:created>
  <dcterms:modified xsi:type="dcterms:W3CDTF">2019-04-29T10:50:33Z</dcterms:modified>
</cp:coreProperties>
</file>